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70" activeTab="1"/>
  </bookViews>
  <sheets>
    <sheet name="ATMOS" sheetId="1" r:id="rId1"/>
    <sheet name="ATMOS 1" sheetId="2" r:id="rId2"/>
  </sheets>
  <definedNames>
    <definedName name="Btto_ceník_firmy_ATMOS" localSheetId="1">'ATMOS 1'!$A$3:$B$11</definedName>
    <definedName name="Btto_ceník_firmy_ATMOS">'ATMOS'!$A$3:$B$11</definedName>
  </definedNames>
  <calcPr fullCalcOnLoad="1"/>
</workbook>
</file>

<file path=xl/sharedStrings.xml><?xml version="1.0" encoding="utf-8"?>
<sst xmlns="http://schemas.openxmlformats.org/spreadsheetml/2006/main" count="36" uniqueCount="18">
  <si>
    <t>Název</t>
  </si>
  <si>
    <t>Btto cena</t>
  </si>
  <si>
    <t>Kotel na dřevo pyrolytický  Atmos Generátor  DC 20 GS 20kW</t>
  </si>
  <si>
    <t>Kotel na dřevo pyrolytický  Atmos Generátor  DC 25 GS 25kW</t>
  </si>
  <si>
    <t>Kotel na dřevo pyrolytický  Atmos Generátor  DC 32 GS 32kW</t>
  </si>
  <si>
    <t>Kotel na dřevo pyrolytický  Atmos Generátor  DC 40 GS 40kW</t>
  </si>
  <si>
    <t>Kotel na tuhá paliva  Atmos C18 S kombi + ventilátor</t>
  </si>
  <si>
    <t>Kotel na tuhá paliva  Atmos C20 S kombi + ventilátor</t>
  </si>
  <si>
    <t>Kotel na tuhá paliva  Atmos C30 S kombi + ventilátor</t>
  </si>
  <si>
    <t>Kotel na tuhá paliva  Atmos C40 S kombi + ventilátor</t>
  </si>
  <si>
    <t>ATMOS</t>
  </si>
  <si>
    <t>Doporučená cena
vč. DPH 19 %</t>
  </si>
  <si>
    <t>Vaše nákupní cena
vč. DPH 19 %</t>
  </si>
  <si>
    <t>Kotel na dřevo-dřevoplyn Atmos DC  18 S - 18kW</t>
  </si>
  <si>
    <t>Kotel na dřevo-dřevoplyn Atmos DC  22 S - 22kW</t>
  </si>
  <si>
    <t>Kotel na dřevo-dřevoplyn Atmos DC  25 S - 25kW</t>
  </si>
  <si>
    <t>Kotel na dřevo-dřevoplyn Atmos DC  32 S - 32kW</t>
  </si>
  <si>
    <t>Kotel na dřevo-dřevoplyn Atmos DC  50 S - 48kW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</si>
</sst>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 quotePrefix="1">
      <alignment horizontal="left" vertical="center"/>
    </xf>
    <xf numFmtId="0" fontId="1" fillId="0" borderId="2" xfId="0" applyFont="1" applyBorder="1" applyAlignment="1" quotePrefix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5" xfId="0" applyFill="1" applyBorder="1" applyAlignment="1" quotePrefix="1">
      <alignment/>
    </xf>
    <xf numFmtId="7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0" fillId="3" borderId="5" xfId="0" applyFill="1" applyBorder="1" applyAlignment="1" quotePrefix="1">
      <alignment/>
    </xf>
    <xf numFmtId="7" fontId="0" fillId="3" borderId="6" xfId="0" applyFill="1" applyBorder="1" applyAlignment="1">
      <alignment/>
    </xf>
    <xf numFmtId="164" fontId="0" fillId="3" borderId="7" xfId="0" applyNumberForma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 quotePrefix="1">
      <alignment/>
    </xf>
    <xf numFmtId="7" fontId="0" fillId="3" borderId="10" xfId="0" applyFill="1" applyBorder="1" applyAlignment="1">
      <alignment/>
    </xf>
    <xf numFmtId="164" fontId="0" fillId="3" borderId="11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 quotePrefix="1">
      <alignment/>
    </xf>
    <xf numFmtId="7" fontId="0" fillId="2" borderId="16" xfId="0" applyFill="1" applyBorder="1" applyAlignment="1">
      <alignment/>
    </xf>
    <xf numFmtId="164" fontId="0" fillId="2" borderId="17" xfId="0" applyNumberForma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4" fontId="0" fillId="2" borderId="22" xfId="0" applyNumberForma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 quotePrefix="1">
      <alignment horizontal="left" vertical="center"/>
    </xf>
    <xf numFmtId="0" fontId="1" fillId="0" borderId="2" xfId="0" applyFont="1" applyFill="1" applyBorder="1" applyAlignment="1" quotePrefix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 quotePrefix="1">
      <alignment/>
    </xf>
    <xf numFmtId="7" fontId="0" fillId="0" borderId="16" xfId="0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0" fillId="0" borderId="5" xfId="0" applyFill="1" applyBorder="1" applyAlignment="1" quotePrefix="1">
      <alignment/>
    </xf>
    <xf numFmtId="7" fontId="0" fillId="0" borderId="6" xfId="0" applyFill="1" applyBorder="1" applyAlignment="1">
      <alignment/>
    </xf>
    <xf numFmtId="164" fontId="0" fillId="0" borderId="7" xfId="0" applyNumberForma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 quotePrefix="1">
      <alignment/>
    </xf>
    <xf numFmtId="7" fontId="0" fillId="0" borderId="10" xfId="0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2" xfId="0" applyNumberForma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8" sqref="E8"/>
    </sheetView>
  </sheetViews>
  <sheetFormatPr defaultColWidth="9.140625" defaultRowHeight="12.75"/>
  <cols>
    <col min="1" max="1" width="64.57421875" style="0" bestFit="1" customWidth="1"/>
    <col min="2" max="2" width="12.421875" style="0" hidden="1" customWidth="1"/>
    <col min="3" max="3" width="14.8515625" style="0" customWidth="1"/>
    <col min="4" max="4" width="15.140625" style="0" customWidth="1"/>
  </cols>
  <sheetData>
    <row r="1" spans="1:4" ht="30.75">
      <c r="A1" s="1" t="s">
        <v>10</v>
      </c>
      <c r="C1" s="2"/>
      <c r="D1" s="3">
        <v>7</v>
      </c>
    </row>
    <row r="2" ht="13.5" thickBot="1">
      <c r="D2" s="4"/>
    </row>
    <row r="3" spans="1:4" ht="39.75" customHeight="1" thickBot="1">
      <c r="A3" s="5" t="s">
        <v>0</v>
      </c>
      <c r="B3" s="6" t="s">
        <v>1</v>
      </c>
      <c r="C3" s="7" t="s">
        <v>11</v>
      </c>
      <c r="D3" s="8" t="s">
        <v>12</v>
      </c>
    </row>
    <row r="4" spans="1:4" s="9" customFormat="1" ht="12.75">
      <c r="A4" s="24" t="s">
        <v>2</v>
      </c>
      <c r="B4" s="25">
        <v>32185</v>
      </c>
      <c r="C4" s="26">
        <f aca="true" t="shared" si="0" ref="C4:C11">B4*1.19</f>
        <v>38300.15</v>
      </c>
      <c r="D4" s="27">
        <f aca="true" t="shared" si="1" ref="D4:D16">C4*(1-$D$1/100)</f>
        <v>35619.1395</v>
      </c>
    </row>
    <row r="5" spans="1:4" s="9" customFormat="1" ht="12.75">
      <c r="A5" s="10" t="s">
        <v>3</v>
      </c>
      <c r="B5" s="11">
        <v>39159.5</v>
      </c>
      <c r="C5" s="12">
        <f t="shared" si="0"/>
        <v>46599.805</v>
      </c>
      <c r="D5" s="13">
        <f t="shared" si="1"/>
        <v>43337.818649999994</v>
      </c>
    </row>
    <row r="6" spans="1:4" s="9" customFormat="1" ht="12.75">
      <c r="A6" s="10" t="s">
        <v>4</v>
      </c>
      <c r="B6" s="11">
        <v>40924.5</v>
      </c>
      <c r="C6" s="12">
        <f t="shared" si="0"/>
        <v>48700.155</v>
      </c>
      <c r="D6" s="13">
        <f t="shared" si="1"/>
        <v>45291.14414999999</v>
      </c>
    </row>
    <row r="7" spans="1:4" s="9" customFormat="1" ht="12.75">
      <c r="A7" s="10" t="s">
        <v>5</v>
      </c>
      <c r="B7" s="11">
        <v>45462</v>
      </c>
      <c r="C7" s="12">
        <f t="shared" si="0"/>
        <v>54099.78</v>
      </c>
      <c r="D7" s="13">
        <f t="shared" si="1"/>
        <v>50312.795399999995</v>
      </c>
    </row>
    <row r="8" spans="1:4" s="9" customFormat="1" ht="12.75">
      <c r="A8" s="14" t="s">
        <v>6</v>
      </c>
      <c r="B8" s="15">
        <v>23361.5</v>
      </c>
      <c r="C8" s="16">
        <f t="shared" si="0"/>
        <v>27800.184999999998</v>
      </c>
      <c r="D8" s="17">
        <f t="shared" si="1"/>
        <v>25854.172049999997</v>
      </c>
    </row>
    <row r="9" spans="1:4" s="9" customFormat="1" ht="12.75">
      <c r="A9" s="14" t="s">
        <v>7</v>
      </c>
      <c r="B9" s="15">
        <v>28991.5</v>
      </c>
      <c r="C9" s="16">
        <f t="shared" si="0"/>
        <v>34499.885</v>
      </c>
      <c r="D9" s="17">
        <f t="shared" si="1"/>
        <v>32084.89305</v>
      </c>
    </row>
    <row r="10" spans="1:4" s="9" customFormat="1" ht="12.75">
      <c r="A10" s="14" t="s">
        <v>8</v>
      </c>
      <c r="B10" s="15">
        <v>33949.5</v>
      </c>
      <c r="C10" s="16">
        <f t="shared" si="0"/>
        <v>40399.905</v>
      </c>
      <c r="D10" s="17">
        <f t="shared" si="1"/>
        <v>37571.911649999995</v>
      </c>
    </row>
    <row r="11" spans="1:4" s="9" customFormat="1" ht="12.75">
      <c r="A11" s="18" t="s">
        <v>9</v>
      </c>
      <c r="B11" s="19">
        <v>41975</v>
      </c>
      <c r="C11" s="20">
        <f t="shared" si="0"/>
        <v>49950.25</v>
      </c>
      <c r="D11" s="21">
        <f t="shared" si="1"/>
        <v>46453.7325</v>
      </c>
    </row>
    <row r="12" spans="1:4" s="9" customFormat="1" ht="12.75">
      <c r="A12" s="28" t="s">
        <v>13</v>
      </c>
      <c r="B12" s="23"/>
      <c r="C12" s="22">
        <v>26900</v>
      </c>
      <c r="D12" s="32">
        <f t="shared" si="1"/>
        <v>25017</v>
      </c>
    </row>
    <row r="13" spans="1:4" ht="12.75">
      <c r="A13" s="28" t="s">
        <v>14</v>
      </c>
      <c r="B13" s="23"/>
      <c r="C13" s="22">
        <v>32300</v>
      </c>
      <c r="D13" s="32">
        <f t="shared" si="1"/>
        <v>30038.999999999996</v>
      </c>
    </row>
    <row r="14" spans="1:4" ht="12.75">
      <c r="A14" s="28" t="s">
        <v>15</v>
      </c>
      <c r="B14" s="23"/>
      <c r="C14" s="22">
        <v>34600</v>
      </c>
      <c r="D14" s="32">
        <f t="shared" si="1"/>
        <v>32177.999999999996</v>
      </c>
    </row>
    <row r="15" spans="1:4" ht="12.75">
      <c r="A15" s="28" t="s">
        <v>16</v>
      </c>
      <c r="B15" s="23"/>
      <c r="C15" s="22">
        <v>40800</v>
      </c>
      <c r="D15" s="32">
        <f t="shared" si="1"/>
        <v>37944</v>
      </c>
    </row>
    <row r="16" spans="1:4" ht="13.5" thickBot="1">
      <c r="A16" s="29" t="s">
        <v>17</v>
      </c>
      <c r="B16" s="30"/>
      <c r="C16" s="31">
        <v>56100</v>
      </c>
      <c r="D16" s="33">
        <f t="shared" si="1"/>
        <v>52173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4.57421875" style="9" bestFit="1" customWidth="1"/>
    <col min="2" max="2" width="12.421875" style="9" hidden="1" customWidth="1"/>
    <col min="3" max="3" width="14.8515625" style="9" customWidth="1"/>
    <col min="4" max="4" width="15.140625" style="9" customWidth="1"/>
    <col min="5" max="16384" width="9.140625" style="9" customWidth="1"/>
  </cols>
  <sheetData>
    <row r="1" spans="1:4" ht="30.75">
      <c r="A1" s="34" t="s">
        <v>10</v>
      </c>
      <c r="C1" s="35"/>
      <c r="D1" s="36">
        <v>7</v>
      </c>
    </row>
    <row r="2" ht="13.5" thickBot="1">
      <c r="D2" s="37"/>
    </row>
    <row r="3" spans="1:4" ht="39.75" customHeight="1" thickBot="1">
      <c r="A3" s="38" t="s">
        <v>0</v>
      </c>
      <c r="B3" s="39" t="s">
        <v>1</v>
      </c>
      <c r="C3" s="40" t="s">
        <v>11</v>
      </c>
      <c r="D3" s="41" t="s">
        <v>12</v>
      </c>
    </row>
    <row r="4" spans="1:4" ht="12.75">
      <c r="A4" s="42" t="s">
        <v>2</v>
      </c>
      <c r="B4" s="43">
        <v>32185</v>
      </c>
      <c r="C4" s="44">
        <f aca="true" t="shared" si="0" ref="C4:C11">B4*1.19</f>
        <v>38300.15</v>
      </c>
      <c r="D4" s="45">
        <f aca="true" t="shared" si="1" ref="D4:D16">C4*(1-$D$1/100)</f>
        <v>35619.1395</v>
      </c>
    </row>
    <row r="5" spans="1:4" ht="12.75">
      <c r="A5" s="46" t="s">
        <v>3</v>
      </c>
      <c r="B5" s="47">
        <v>39159.5</v>
      </c>
      <c r="C5" s="48">
        <f t="shared" si="0"/>
        <v>46599.805</v>
      </c>
      <c r="D5" s="49">
        <f t="shared" si="1"/>
        <v>43337.818649999994</v>
      </c>
    </row>
    <row r="6" spans="1:4" ht="12.75">
      <c r="A6" s="46" t="s">
        <v>4</v>
      </c>
      <c r="B6" s="47">
        <v>40924.5</v>
      </c>
      <c r="C6" s="48">
        <f t="shared" si="0"/>
        <v>48700.155</v>
      </c>
      <c r="D6" s="49">
        <f t="shared" si="1"/>
        <v>45291.14414999999</v>
      </c>
    </row>
    <row r="7" spans="1:4" ht="12.75">
      <c r="A7" s="46" t="s">
        <v>5</v>
      </c>
      <c r="B7" s="47">
        <v>45462</v>
      </c>
      <c r="C7" s="48">
        <f t="shared" si="0"/>
        <v>54099.78</v>
      </c>
      <c r="D7" s="49">
        <f t="shared" si="1"/>
        <v>50312.795399999995</v>
      </c>
    </row>
    <row r="8" spans="1:4" ht="12.75">
      <c r="A8" s="46" t="s">
        <v>6</v>
      </c>
      <c r="B8" s="47">
        <v>23361.5</v>
      </c>
      <c r="C8" s="48">
        <f t="shared" si="0"/>
        <v>27800.184999999998</v>
      </c>
      <c r="D8" s="49">
        <f t="shared" si="1"/>
        <v>25854.172049999997</v>
      </c>
    </row>
    <row r="9" spans="1:4" ht="12.75">
      <c r="A9" s="46" t="s">
        <v>7</v>
      </c>
      <c r="B9" s="47">
        <v>28991.5</v>
      </c>
      <c r="C9" s="48">
        <f t="shared" si="0"/>
        <v>34499.885</v>
      </c>
      <c r="D9" s="49">
        <f t="shared" si="1"/>
        <v>32084.89305</v>
      </c>
    </row>
    <row r="10" spans="1:4" ht="12.75">
      <c r="A10" s="46" t="s">
        <v>8</v>
      </c>
      <c r="B10" s="47">
        <v>33949.5</v>
      </c>
      <c r="C10" s="48">
        <f t="shared" si="0"/>
        <v>40399.905</v>
      </c>
      <c r="D10" s="49">
        <f t="shared" si="1"/>
        <v>37571.911649999995</v>
      </c>
    </row>
    <row r="11" spans="1:4" ht="12.75">
      <c r="A11" s="50" t="s">
        <v>9</v>
      </c>
      <c r="B11" s="51">
        <v>41975</v>
      </c>
      <c r="C11" s="52">
        <f t="shared" si="0"/>
        <v>49950.25</v>
      </c>
      <c r="D11" s="53">
        <f t="shared" si="1"/>
        <v>46453.7325</v>
      </c>
    </row>
    <row r="12" spans="1:4" ht="12.75">
      <c r="A12" s="54" t="s">
        <v>13</v>
      </c>
      <c r="B12" s="55"/>
      <c r="C12" s="56">
        <v>26900</v>
      </c>
      <c r="D12" s="53">
        <f t="shared" si="1"/>
        <v>25017</v>
      </c>
    </row>
    <row r="13" spans="1:4" ht="12.75">
      <c r="A13" s="54" t="s">
        <v>14</v>
      </c>
      <c r="B13" s="55"/>
      <c r="C13" s="56">
        <v>32300</v>
      </c>
      <c r="D13" s="53">
        <f t="shared" si="1"/>
        <v>30038.999999999996</v>
      </c>
    </row>
    <row r="14" spans="1:4" ht="12.75">
      <c r="A14" s="54" t="s">
        <v>15</v>
      </c>
      <c r="B14" s="55"/>
      <c r="C14" s="56">
        <v>34600</v>
      </c>
      <c r="D14" s="53">
        <f t="shared" si="1"/>
        <v>32177.999999999996</v>
      </c>
    </row>
    <row r="15" spans="1:4" ht="12.75">
      <c r="A15" s="54" t="s">
        <v>16</v>
      </c>
      <c r="B15" s="55"/>
      <c r="C15" s="56">
        <v>40800</v>
      </c>
      <c r="D15" s="53">
        <f t="shared" si="1"/>
        <v>37944</v>
      </c>
    </row>
    <row r="16" spans="1:4" ht="13.5" thickBot="1">
      <c r="A16" s="57" t="s">
        <v>17</v>
      </c>
      <c r="B16" s="58"/>
      <c r="C16" s="59">
        <v>56100</v>
      </c>
      <c r="D16" s="60">
        <f t="shared" si="1"/>
        <v>52173</v>
      </c>
    </row>
  </sheetData>
  <printOptions gridLines="1"/>
  <pageMargins left="0.75" right="0.75" top="1" bottom="1" header="0.5" footer="0.5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ing.Luboš Vocásek</cp:lastModifiedBy>
  <cp:lastPrinted>2005-04-06T13:50:21Z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